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otnikova\Desktop\Kollektenplan\"/>
    </mc:Choice>
  </mc:AlternateContent>
  <xr:revisionPtr revIDLastSave="0" documentId="13_ncr:1_{11FB8FE2-F5FA-4D92-88D4-C360EF6C15B8}" xr6:coauthVersionLast="47" xr6:coauthVersionMax="47" xr10:uidLastSave="{00000000-0000-0000-0000-000000000000}"/>
  <bookViews>
    <workbookView xWindow="-57720" yWindow="-120" windowWidth="29040" windowHeight="15840" activeTab="12" xr2:uid="{00000000-000D-0000-FFFF-FFFF00000000}"/>
  </bookViews>
  <sheets>
    <sheet name="Eingabeblatt" sheetId="1" r:id="rId1"/>
    <sheet name="Janua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Summen" sheetId="14" r:id="rId14"/>
  </sheets>
  <definedNames>
    <definedName name="_xlnm.Print_Area" localSheetId="4">April!$A$1:$F$18</definedName>
    <definedName name="_xlnm.Print_Area" localSheetId="6">Juni!$A$1:$F$17</definedName>
    <definedName name="_xlnm.Print_Area" localSheetId="10">Oktober!$A$1:$F$21</definedName>
  </definedNames>
  <calcPr calcId="191029"/>
</workbook>
</file>

<file path=xl/calcChain.xml><?xml version="1.0" encoding="utf-8"?>
<calcChain xmlns="http://schemas.openxmlformats.org/spreadsheetml/2006/main">
  <c r="B15" i="14" l="1"/>
  <c r="B14" i="14"/>
  <c r="B13" i="14"/>
  <c r="B12" i="14"/>
  <c r="B11" i="14"/>
  <c r="B10" i="14"/>
  <c r="B9" i="14"/>
  <c r="B8" i="14"/>
  <c r="B7" i="14"/>
  <c r="B6" i="14"/>
  <c r="B5" i="14"/>
  <c r="B4" i="14"/>
  <c r="D2" i="14"/>
  <c r="A2" i="14"/>
  <c r="F15" i="13"/>
  <c r="D15" i="14" s="1"/>
  <c r="E15" i="13"/>
  <c r="C15" i="14" s="1"/>
  <c r="F2" i="13"/>
  <c r="A2" i="13"/>
  <c r="F16" i="12"/>
  <c r="D14" i="14" s="1"/>
  <c r="E16" i="12"/>
  <c r="C14" i="14" s="1"/>
  <c r="F2" i="12"/>
  <c r="A2" i="12"/>
  <c r="F16" i="11"/>
  <c r="D13" i="14" s="1"/>
  <c r="E16" i="11"/>
  <c r="C13" i="14" s="1"/>
  <c r="F2" i="11"/>
  <c r="A2" i="11"/>
  <c r="F15" i="10"/>
  <c r="D12" i="14" s="1"/>
  <c r="E15" i="10"/>
  <c r="C12" i="14" s="1"/>
  <c r="F2" i="10"/>
  <c r="A2" i="10"/>
  <c r="F17" i="9"/>
  <c r="D11" i="14" s="1"/>
  <c r="E17" i="9"/>
  <c r="C11" i="14" s="1"/>
  <c r="F2" i="9"/>
  <c r="A2" i="9"/>
  <c r="F16" i="8"/>
  <c r="D10" i="14" s="1"/>
  <c r="E16" i="8"/>
  <c r="C10" i="14" s="1"/>
  <c r="F2" i="8"/>
  <c r="A2" i="8"/>
  <c r="F17" i="7"/>
  <c r="D9" i="14" s="1"/>
  <c r="E17" i="7"/>
  <c r="C9" i="14" s="1"/>
  <c r="F2" i="7"/>
  <c r="A2" i="7"/>
  <c r="F15" i="6"/>
  <c r="D8" i="14" s="1"/>
  <c r="E15" i="6"/>
  <c r="C8" i="14" s="1"/>
  <c r="F2" i="6"/>
  <c r="A2" i="6"/>
  <c r="F18" i="5"/>
  <c r="D7" i="14" s="1"/>
  <c r="E18" i="5"/>
  <c r="C7" i="14" s="1"/>
  <c r="F2" i="5"/>
  <c r="A2" i="5"/>
  <c r="F15" i="4"/>
  <c r="D6" i="14" s="1"/>
  <c r="E15" i="4"/>
  <c r="C6" i="14" s="1"/>
  <c r="F2" i="4"/>
  <c r="A2" i="4"/>
  <c r="F15" i="3"/>
  <c r="D5" i="14" s="1"/>
  <c r="D16" i="14" s="1"/>
  <c r="E15" i="3"/>
  <c r="C5" i="14" s="1"/>
  <c r="F2" i="3"/>
  <c r="A2" i="3"/>
  <c r="F16" i="2"/>
  <c r="E16" i="2"/>
  <c r="C4" i="14" s="1"/>
  <c r="C16" i="14" s="1"/>
  <c r="F2" i="2"/>
  <c r="A2" i="2"/>
</calcChain>
</file>

<file path=xl/sharedStrings.xml><?xml version="1.0" encoding="utf-8"?>
<sst xmlns="http://schemas.openxmlformats.org/spreadsheetml/2006/main" count="327" uniqueCount="172">
  <si>
    <t>Kollekten: Eingabeblatt 2025</t>
  </si>
  <si>
    <t>Rechtsträger:</t>
  </si>
  <si>
    <t>Rechtsträger-Nr.:</t>
  </si>
  <si>
    <t>Jahr:</t>
  </si>
  <si>
    <t>Hinweise auf eventuelle Fehler im Dokument an:</t>
  </si>
  <si>
    <t>Kollekte für den Monat Januar 2025</t>
  </si>
  <si>
    <t>Lfd.
Nr.</t>
  </si>
  <si>
    <t>Tag der Einsammlung</t>
  </si>
  <si>
    <t>Kollektenzweck / Empfänger</t>
  </si>
  <si>
    <t>Ber.</t>
  </si>
  <si>
    <t>Haupt-kollekte / Amtliche Kollekte</t>
  </si>
  <si>
    <t>Neben-kollekte / Kollekte für die eigene Gemeinde</t>
  </si>
  <si>
    <t>1. Januar 2025
Neujahr</t>
  </si>
  <si>
    <t>Frei nach entscheidung des Gemeindekirchenrates</t>
  </si>
  <si>
    <t>KG</t>
  </si>
  <si>
    <t>5. Januar 2025
2. So. n.d. Christfest</t>
  </si>
  <si>
    <t>Für die Telefonseelsorgen</t>
  </si>
  <si>
    <t>LK</t>
  </si>
  <si>
    <t>KK</t>
  </si>
  <si>
    <t>12. Januar 2025
1. So. n. Epiphanias</t>
  </si>
  <si>
    <t>Für die Evangelischen Kindertagesstätten</t>
  </si>
  <si>
    <t>19. Januar 2025
2. So. n. Epiphanias</t>
  </si>
  <si>
    <t xml:space="preserve">Für die Partnerkirchen in Ostasien und Kuba (je ½) </t>
  </si>
  <si>
    <t>26. Januar 2025
3. So. n. Epiphanias</t>
  </si>
  <si>
    <t>Für Aktion Sühnezeichen Friedensdienste e. V.</t>
  </si>
  <si>
    <t>Lfd. Nr. gemäß Artikel 69 Abs. 2 Nr. 6 der Grundordnung den Kollektenplan 2025 der EKBO</t>
  </si>
  <si>
    <t>Summen:</t>
  </si>
  <si>
    <t>Kollekte für den Monat Februar 2025</t>
  </si>
  <si>
    <t>2. Februar 2025
Letzter So. n. Epiphanias</t>
  </si>
  <si>
    <t>9. Februar 2025
4. So. v. d. Passionszeit</t>
  </si>
  <si>
    <t xml:space="preserve">"Für die Gefängnisseelsorge und
die Wohnungslosenhilfe (je ½)"
</t>
  </si>
  <si>
    <t>16. Februar 2025
Septuagesimae</t>
  </si>
  <si>
    <t>Für die Kirchentagsarbeit des Landesausschusses Berlin-Brandenburg-schlesische Oberlausitz des DEKT e. V.</t>
  </si>
  <si>
    <t>23. Februar 2025
Sexagesimae</t>
  </si>
  <si>
    <t>Für die von Cansteinsche Bibelanstalt e. V.</t>
  </si>
  <si>
    <t>Kollekte für den Monat März 2025</t>
  </si>
  <si>
    <t>2. März 2025
Estomihi</t>
  </si>
  <si>
    <t>Für die Frauenarbeit, die Männerarbeit, die Familien-bildung und das Projekt Leben in Vielfalt</t>
  </si>
  <si>
    <t>5. März 2025
Aschermittwoch</t>
  </si>
  <si>
    <t>Frei nach Entscheidung des Gemeindekirchenrates</t>
  </si>
  <si>
    <t>9. März 2025
Invokavit</t>
  </si>
  <si>
    <t>Für besondere Aufgaben der Evangelischen Kirche in Deutschland</t>
  </si>
  <si>
    <t>EKD</t>
  </si>
  <si>
    <t>16. März 2025
Reminiszere</t>
  </si>
  <si>
    <t>23. März 2025
Okuli</t>
  </si>
  <si>
    <t>Für die Partnerkirchen in Afrika</t>
  </si>
  <si>
    <t>30. März 2025
Lätare</t>
  </si>
  <si>
    <t>Für die Kirchenmusik – kirchenmusikalische Aus- und Fortbildung</t>
  </si>
  <si>
    <t>Kollekte für den Monat April 2025</t>
  </si>
  <si>
    <t>6. April 2025
Judika</t>
  </si>
  <si>
    <t>"Für das ökumenische Frauenzentraum Evas Arche 
e. V."</t>
  </si>
  <si>
    <t>13. April 2025
Palmsonntag</t>
  </si>
  <si>
    <t>17. April 2025
Gründonnerstag</t>
  </si>
  <si>
    <t>Für die Arbeit des Interreligiösen Dialogs</t>
  </si>
  <si>
    <t>18. April 2025
Karfreitag</t>
  </si>
  <si>
    <t>Für die Hospiz- und Trauerarbeit</t>
  </si>
  <si>
    <t>20. April 2025
Ostersonntag</t>
  </si>
  <si>
    <t>Für die Umweltarbeit der Landeskirche und
die Arbeit der Berliner Stadtmission (je 1/2)</t>
  </si>
  <si>
    <t>21. April 2025
Ostermontag</t>
  </si>
  <si>
    <t>Für den Kirchlichen Fernunterricht</t>
  </si>
  <si>
    <t>27. April 2025
Quasimodogeniti</t>
  </si>
  <si>
    <t>Für die Jugendbildungsstätte und Rüstzeitenheim Helmut-Gollwitzer-Haus</t>
  </si>
  <si>
    <t>Kollekte für den Monat Mai 2025</t>
  </si>
  <si>
    <t>4. Mai 2025
Miserikordias Domini</t>
  </si>
  <si>
    <t xml:space="preserve">Für die Ev. Suchthilfe und 
Hilfe für Menschen in Notlagen (je ½) </t>
  </si>
  <si>
    <t>11. Mai 2025
Jubilate</t>
  </si>
  <si>
    <t xml:space="preserve">Für die Missionarischen Dienste </t>
  </si>
  <si>
    <t>18. Mai 2025
Kantate</t>
  </si>
  <si>
    <t xml:space="preserve">Für die Kirchenmusik mit besonderem Schwerpunkt </t>
  </si>
  <si>
    <t>25. Mai 2025
Rogate</t>
  </si>
  <si>
    <t>Für die ökumenischen Begegnungen der Landeskirche</t>
  </si>
  <si>
    <t>29. Mai 2025
Christi Himmelfahrt</t>
  </si>
  <si>
    <t>Kollekte für den Monat Juni 2025</t>
  </si>
  <si>
    <t>1. Juni 2025
Exaudi</t>
  </si>
  <si>
    <t>Für die Arbeit mit Sorben und Wenden und
die Ehrenamtsarbeit im ländlichen Raum (je 1/2)</t>
  </si>
  <si>
    <t>8. Juni 2025
Pfingstsonntag</t>
  </si>
  <si>
    <t>Für das Ökumenische Freiwilligenprogramm und
das Bildungszentrum Talitha Kumi (je 1/2)</t>
  </si>
  <si>
    <t>9. Juni 2025
Pfingstmontag</t>
  </si>
  <si>
    <t>Für die Stiftung zur Bewahrung Kirchlicher Baudenkmäler in Deutschland (KiBa)</t>
  </si>
  <si>
    <t>KiBa</t>
  </si>
  <si>
    <t>15. Juni 2025
Trinitatis</t>
  </si>
  <si>
    <t>22. Juni 2025
1. So. n. Trin.</t>
  </si>
  <si>
    <t>Für die offene Altenarbeit und
die Arbeitslosenprojekte (je 1/2)</t>
  </si>
  <si>
    <t>29. Juni 2025
2. So. n. Trin.</t>
  </si>
  <si>
    <t>Für die Ev. Behindertenhilfe</t>
  </si>
  <si>
    <t>Kollekte für den Monat Juli 2025</t>
  </si>
  <si>
    <t>Neben-kollekte / Kollekte für die eigene Gemeinde / Kollekte für die eigene Gemeinde</t>
  </si>
  <si>
    <t>6. Juli 2025
3. So. n. Trin.</t>
  </si>
  <si>
    <t>Für das Gemeinschaftswerk Berlin-Brandenburg e. V.</t>
  </si>
  <si>
    <t>13. Juli 2025
4. So. n. Trin.</t>
  </si>
  <si>
    <t>Für die Ev. Schülerarbeit und 
die schulkooperative Arbeit (je ½)</t>
  </si>
  <si>
    <t>20. Juli 2025
5. So. n. Trin.</t>
  </si>
  <si>
    <t>27. Juli 2025
6. So. n. Trin.</t>
  </si>
  <si>
    <t>Für die Arbeit mit Kindern</t>
  </si>
  <si>
    <t>Kollekte für den Monat August 2025</t>
  </si>
  <si>
    <t>10. August 2025
8. So. n. Trin.</t>
  </si>
  <si>
    <t>Für besondere Aufgaben der Evangelischen Kirche 
in Deutschland</t>
  </si>
  <si>
    <t>17. August 2025
9. So. n. Trin.</t>
  </si>
  <si>
    <t>24. August 2025
10. So. n. Trin.</t>
  </si>
  <si>
    <t>Für das Institut Kirche und Judentum</t>
  </si>
  <si>
    <t>31. August 2025
11. So. n. Trin.</t>
  </si>
  <si>
    <t>Für die Feuerwehrseelsorge</t>
  </si>
  <si>
    <t>Kollekte für den Monat September 2025</t>
  </si>
  <si>
    <t>7. September 2025
12. So. n. Trin.</t>
  </si>
  <si>
    <t>Für innovative, gemeindenahe diakonische Aufgaben und Projekte der Kirchengemeinden und diakonischen Einrichtungen (Diakonie-Sonntag)</t>
  </si>
  <si>
    <t>14. September 2025
13. So. n. Trin.</t>
  </si>
  <si>
    <t>Für die Arbeit des Förderkreis Alte Kirchen 
Berlin-Brandenburg e. V.</t>
  </si>
  <si>
    <t>21. September 2025
14. So. n. Trin.</t>
  </si>
  <si>
    <t>Für besondere Projekte der Ev. Jugendarbeit</t>
  </si>
  <si>
    <t>28. September 2025
15. So. n. Trin.</t>
  </si>
  <si>
    <t>Kollekte für den Monat Oktober 2025</t>
  </si>
  <si>
    <t>5. Oktober 2025
Erntedankfest
16. So. n. Trin.</t>
  </si>
  <si>
    <t>Für Kirchen helfen Kirchen</t>
  </si>
  <si>
    <t>12. Oktober 2025
17. So. n. Trin.</t>
  </si>
  <si>
    <t>Für die Arbeit des Gustav-Adolf-Werkes und
der Gossner Mission (je 1/2)</t>
  </si>
  <si>
    <t>19. Oktober 2025
18. So. n. Trin.</t>
  </si>
  <si>
    <t>Für offene Kinder- und Jugendarbeit
(Jugendsozialarbeit und Sozialdiakonische Kinder- und Jugendarbeit, je ½)</t>
  </si>
  <si>
    <t>26. Oktober 2025
19. So. n. Trin.</t>
  </si>
  <si>
    <t>31. Oktober 2025
Reformationstag</t>
  </si>
  <si>
    <t>Kollekte für den Monat November 2025</t>
  </si>
  <si>
    <t>2. November 2025
20. So. n. Trin.</t>
  </si>
  <si>
    <t>Für die Arbeit des CVJM Ostwerk e. V. und 
des CVJM Schlesische Oberlausitz e. V. (je ½)</t>
  </si>
  <si>
    <t>9. November 2025
Drittletzter So. des
Kirchenjahres</t>
  </si>
  <si>
    <t>Für die Arbeitsgemeinschaft für Erwachsenenbildung in Berlin-Brandenburg e. V. und
das Wichern-Kolleg des Ev. Johannesstifts (je 1/2)</t>
  </si>
  <si>
    <t>16. November 2025
Vorletzter So. des 
Kirchenjahres</t>
  </si>
  <si>
    <t>Für die Bekämpfung von Kinderarmut und Projekte zum Schutz und Begleitung von Kindern (je 1/2)</t>
  </si>
  <si>
    <t>19. November 2025
Buß- und Bettag</t>
  </si>
  <si>
    <t>23. November 2025
Ewigkeitssonntag</t>
  </si>
  <si>
    <t>Für den Posaunendienst</t>
  </si>
  <si>
    <t>30. November 2025
1. Advent</t>
  </si>
  <si>
    <t>Für die Arbeit mit Migrant:innen der Landeskirche, 
den Flüchtlingsrat Berlin e. V. und Asyl in der Kirche Berlin-Brandenburg e. V. (je 1/3)</t>
  </si>
  <si>
    <t>Kollekte für den Monat Dezember 2025</t>
  </si>
  <si>
    <t>7. Dezember 2025
2. Advent</t>
  </si>
  <si>
    <t xml:space="preserve">14. Dezember 2025
3. Advent </t>
  </si>
  <si>
    <t>Für das Stadtkloster Segen und
den Lebenshof Ludwigsdorf gGmbH</t>
  </si>
  <si>
    <t>21. Dezember 2025
4. Advent</t>
  </si>
  <si>
    <t>Für die Arbeit der Stadtmission Görlitz und
das Suppenküchen-Mobil in Görlitz (je 1/2)</t>
  </si>
  <si>
    <t>24. Dezember 2025
Heiligabend</t>
  </si>
  <si>
    <t>Für Brot für die Welt</t>
  </si>
  <si>
    <t>25. Dezember 2025
1. Christtag</t>
  </si>
  <si>
    <t>26. Dezember 2025
2. Christtag</t>
  </si>
  <si>
    <t>Für die Domseelsorge und die Ev. Beratungsstellen im
Bereich der Paar- und Lebensberatung (je 1/2)</t>
  </si>
  <si>
    <t>28. Dezember 2025
1. So. n. d. Christfest</t>
  </si>
  <si>
    <t>31. Dezember 2025
Altjahresabend</t>
  </si>
  <si>
    <t>Für die Gehörlosen- und Schwerhörigenseelsorge</t>
  </si>
  <si>
    <t>Monat</t>
  </si>
  <si>
    <t>Lfd. Nr.</t>
  </si>
  <si>
    <t xml:space="preserve">Hauptkollekte / Amtliche Kollekte </t>
  </si>
  <si>
    <t>Nebenkollekte / Kollekte für die eigene Gemeinde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</si>
  <si>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</si>
  <si>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</si>
  <si>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</si>
  <si>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</si>
  <si>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</si>
  <si>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</si>
  <si>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</si>
  <si>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</si>
  <si>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</si>
  <si>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</si>
  <si>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</si>
  <si>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</si>
  <si>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Für die diakonische Arbeit im Ostdistrikt der Ev. Kir-che A.B. in der Slowakei</t>
  </si>
  <si>
    <t>6. Januar 2025
Epiphanias (Montag)</t>
  </si>
  <si>
    <t>Für den Förderkreis Alte Kirchen der Luckauer Nie-derlausitz</t>
  </si>
  <si>
    <t>Für diakonische Arbeit im Ostdistrikt der Ev. Kirche A.B. in der Slowakei</t>
  </si>
  <si>
    <t xml:space="preserve">Für die Notfallseelsorge im Kirchenkreis 
</t>
  </si>
  <si>
    <t>Für die Björn Steiger Stiftung</t>
  </si>
  <si>
    <t>German Church School in Addis Abeba, Äthiopien</t>
  </si>
  <si>
    <t xml:space="preserve">Für Menschen in Not im Kirchenasyl    </t>
  </si>
  <si>
    <t>Für die Bahnhofsmissionen in Berlin (2/3) und Görlitz (1/3)</t>
  </si>
  <si>
    <t>3. August 2025
7. So. n. Trin.</t>
  </si>
  <si>
    <t>Für den Förderkreis Alte Kirchen der Luckauer Niederlausitz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</si>
</sst>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</font>
    <font>
      <sz val="12"/>
      <name val="Arial"/>
    </font>
    <font>
      <b/>
      <sz val="14"/>
      <name val="Arial"/>
    </font>
    <font>
      <b/>
      <sz val="12"/>
      <name val="Arial"/>
    </font>
    <font>
      <b/>
      <u/>
      <sz val="12"/>
      <name val="Arial"/>
    </font>
    <font>
      <b/>
      <sz val="10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65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quotePrefix="1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14" fontId="0" fillId="0" borderId="7" xfId="0" applyNumberForma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shrinkToFit="1"/>
    </xf>
    <xf numFmtId="4" fontId="1" fillId="0" borderId="9" xfId="0" applyNumberFormat="1" applyFont="1" applyBorder="1" applyAlignment="1">
      <alignment horizontal="right" vertical="center" indent="1" shrinkToFit="1"/>
    </xf>
    <xf numFmtId="4" fontId="1" fillId="0" borderId="10" xfId="0" applyNumberFormat="1" applyFont="1" applyBorder="1" applyAlignment="1">
      <alignment horizontal="right" vertical="center" indent="1" shrinkToFit="1"/>
    </xf>
    <xf numFmtId="0" fontId="0" fillId="0" borderId="11" xfId="0" applyBorder="1" applyAlignment="1">
      <alignment horizontal="center" vertical="center" shrinkToFit="1"/>
    </xf>
    <xf numFmtId="14" fontId="0" fillId="0" borderId="12" xfId="0" applyNumberForma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shrinkToFit="1"/>
    </xf>
    <xf numFmtId="4" fontId="1" fillId="0" borderId="14" xfId="0" applyNumberFormat="1" applyFont="1" applyBorder="1" applyAlignment="1">
      <alignment horizontal="right" vertical="center" indent="1" shrinkToFit="1"/>
    </xf>
    <xf numFmtId="4" fontId="1" fillId="0" borderId="15" xfId="0" applyNumberFormat="1" applyFont="1" applyBorder="1" applyAlignment="1">
      <alignment horizontal="right" vertical="center" indent="1" shrinkToFit="1"/>
    </xf>
    <xf numFmtId="4" fontId="1" fillId="2" borderId="14" xfId="0" applyNumberFormat="1" applyFont="1" applyFill="1" applyBorder="1" applyAlignment="1">
      <alignment horizontal="right" vertical="center" indent="1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shrinkToFit="1"/>
    </xf>
    <xf numFmtId="4" fontId="1" fillId="0" borderId="19" xfId="0" applyNumberFormat="1" applyFont="1" applyBorder="1" applyAlignment="1">
      <alignment horizontal="right" vertical="center" indent="1" shrinkToFit="1"/>
    </xf>
    <xf numFmtId="4" fontId="1" fillId="0" borderId="20" xfId="0" applyNumberFormat="1" applyFont="1" applyBorder="1" applyAlignment="1">
      <alignment horizontal="right" vertical="center" indent="1" shrinkToFit="1"/>
    </xf>
    <xf numFmtId="0" fontId="6" fillId="0" borderId="21" xfId="0" applyFont="1" applyBorder="1" applyAlignment="1">
      <alignment vertical="center"/>
    </xf>
    <xf numFmtId="14" fontId="5" fillId="0" borderId="21" xfId="0" applyNumberFormat="1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3" fillId="3" borderId="21" xfId="0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 indent="1" shrinkToFit="1"/>
    </xf>
    <xf numFmtId="4" fontId="3" fillId="3" borderId="5" xfId="0" applyNumberFormat="1" applyFont="1" applyFill="1" applyBorder="1" applyAlignment="1">
      <alignment horizontal="right" vertical="center" indent="1" shrinkToFit="1"/>
    </xf>
    <xf numFmtId="0" fontId="0" fillId="0" borderId="22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 shrinkToFit="1"/>
    </xf>
    <xf numFmtId="14" fontId="0" fillId="0" borderId="8" xfId="0" applyNumberFormat="1" applyBorder="1" applyAlignment="1">
      <alignment horizontal="center" vertical="center" shrinkToFit="1"/>
    </xf>
    <xf numFmtId="4" fontId="1" fillId="0" borderId="9" xfId="0" applyNumberFormat="1" applyFont="1" applyBorder="1" applyAlignment="1">
      <alignment horizontal="right" vertical="center" indent="1"/>
    </xf>
    <xf numFmtId="4" fontId="1" fillId="0" borderId="10" xfId="0" applyNumberFormat="1" applyFont="1" applyBorder="1" applyAlignment="1">
      <alignment horizontal="right" vertical="center" indent="1"/>
    </xf>
    <xf numFmtId="14" fontId="5" fillId="0" borderId="11" xfId="0" applyNumberFormat="1" applyFont="1" applyBorder="1" applyAlignment="1">
      <alignment horizontal="center" vertical="center" shrinkToFit="1"/>
    </xf>
    <xf numFmtId="14" fontId="0" fillId="0" borderId="13" xfId="0" applyNumberFormat="1" applyBorder="1" applyAlignment="1">
      <alignment horizontal="center" vertical="center" shrinkToFit="1"/>
    </xf>
    <xf numFmtId="4" fontId="1" fillId="0" borderId="14" xfId="0" applyNumberFormat="1" applyFont="1" applyBorder="1" applyAlignment="1">
      <alignment horizontal="right" vertical="center" indent="1"/>
    </xf>
    <xf numFmtId="4" fontId="1" fillId="0" borderId="15" xfId="0" applyNumberFormat="1" applyFont="1" applyBorder="1" applyAlignment="1">
      <alignment horizontal="right" vertical="center" indent="1"/>
    </xf>
    <xf numFmtId="14" fontId="5" fillId="3" borderId="11" xfId="0" applyNumberFormat="1" applyFont="1" applyFill="1" applyBorder="1" applyAlignment="1">
      <alignment horizontal="center" vertical="center" shrinkToFit="1"/>
    </xf>
    <xf numFmtId="14" fontId="0" fillId="3" borderId="13" xfId="0" applyNumberFormat="1" applyFill="1" applyBorder="1" applyAlignment="1">
      <alignment horizontal="center" vertical="center" shrinkToFit="1"/>
    </xf>
    <xf numFmtId="4" fontId="1" fillId="3" borderId="14" xfId="0" applyNumberFormat="1" applyFont="1" applyFill="1" applyBorder="1" applyAlignment="1">
      <alignment horizontal="right" vertical="center" indent="1"/>
    </xf>
    <xf numFmtId="4" fontId="1" fillId="3" borderId="15" xfId="0" applyNumberFormat="1" applyFont="1" applyFill="1" applyBorder="1" applyAlignment="1">
      <alignment horizontal="right" vertical="center" indent="1"/>
    </xf>
    <xf numFmtId="0" fontId="0" fillId="0" borderId="23" xfId="0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4" fontId="5" fillId="3" borderId="16" xfId="0" applyNumberFormat="1" applyFont="1" applyFill="1" applyBorder="1" applyAlignment="1">
      <alignment horizontal="center" vertical="center" shrinkToFit="1"/>
    </xf>
    <xf numFmtId="14" fontId="0" fillId="3" borderId="18" xfId="0" applyNumberFormat="1" applyFill="1" applyBorder="1" applyAlignment="1">
      <alignment horizontal="center" vertical="center" shrinkToFit="1"/>
    </xf>
    <xf numFmtId="4" fontId="1" fillId="0" borderId="19" xfId="0" applyNumberFormat="1" applyFont="1" applyBorder="1" applyAlignment="1">
      <alignment horizontal="right" vertical="center" indent="1"/>
    </xf>
    <xf numFmtId="4" fontId="1" fillId="0" borderId="20" xfId="0" applyNumberFormat="1" applyFont="1" applyBorder="1" applyAlignment="1">
      <alignment horizontal="right" vertical="center" indent="1"/>
    </xf>
    <xf numFmtId="14" fontId="5" fillId="0" borderId="0" xfId="0" applyNumberFormat="1" applyFont="1" applyAlignment="1">
      <alignment horizontal="center" vertical="center" shrinkToFit="1"/>
    </xf>
    <xf numFmtId="4" fontId="3" fillId="3" borderId="24" xfId="0" applyNumberFormat="1" applyFont="1" applyFill="1" applyBorder="1" applyAlignment="1">
      <alignment horizontal="right" vertical="center" indent="1"/>
    </xf>
    <xf numFmtId="4" fontId="3" fillId="3" borderId="25" xfId="0" applyNumberFormat="1" applyFont="1" applyFill="1" applyBorder="1" applyAlignment="1">
      <alignment horizontal="right" vertical="center" indent="1"/>
    </xf>
    <xf numFmtId="4" fontId="0" fillId="0" borderId="0" xfId="0" applyNumberFormat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"/>
    <pageSetUpPr fitToPage="1"/>
  </sheetPr>
  <dimension ref="A1:E8"/>
  <sheetViews>
    <sheetView workbookViewId="0">
      <selection activeCell="B3" sqref="B3"/>
    </sheetView>
  </sheetViews>
  <sheetFormatPr baseColWidth="10" defaultColWidth="10.6640625" defaultRowHeight="15" x14ac:dyDescent="0.25"/>
  <cols>
    <col min="1" max="1" width="19.5546875" style="1" bestFit="1" customWidth="1"/>
    <col min="2" max="2" width="62.44140625" style="1" customWidth="1"/>
    <col min="3" max="16384" width="10.6640625" style="1"/>
  </cols>
  <sheetData>
    <row r="1" spans="1:5" s="2" customFormat="1" ht="30" customHeight="1" x14ac:dyDescent="0.25">
      <c r="A1" s="3" t="s">
        <v>0</v>
      </c>
      <c r="B1" s="4"/>
      <c r="C1" s="5"/>
      <c r="D1" s="6"/>
      <c r="E1" s="6"/>
    </row>
    <row r="2" spans="1:5" ht="24.9" customHeight="1" x14ac:dyDescent="0.25">
      <c r="A2" s="1" t="s">
        <v>1</v>
      </c>
      <c r="B2" s="7"/>
    </row>
    <row r="3" spans="1:5" ht="24.9" customHeight="1" x14ac:dyDescent="0.25">
      <c r="A3" s="1" t="s">
        <v>2</v>
      </c>
      <c r="B3" s="7"/>
    </row>
    <row r="4" spans="1:5" ht="15.6" x14ac:dyDescent="0.25">
      <c r="A4" s="1" t="s">
        <v>3</v>
      </c>
      <c r="B4" s="7">
        <v>2025</v>
      </c>
    </row>
    <row r="6" spans="1:5" ht="15.6" x14ac:dyDescent="0.25">
      <c r="A6" s="8" t="s">
        <v>4</v>
      </c>
    </row>
    <row r="7" spans="1:5" x14ac:dyDescent="0.25">
      <c r="A7" s="9"/>
    </row>
    <row r="8" spans="1:5" x14ac:dyDescent="0.25">
      <c r="A8" s="10"/>
    </row>
  </sheetData>
  <pageMargins left="0.78740157480314954" right="0.39370078740157477" top="0.59055118110236249" bottom="0.59055118110236249" header="0.31496062992125984" footer="0.31496062992125984"/>
  <pageSetup paperSize="9" fitToHeight="0" orientation="portrait"/>
  <headerFooter>
    <oddFooter>&amp;CDruck: &amp;D&amp;R&amp;8Bearbeiter: D. Zischank, Stand: 02.12.2023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15"/>
  <sheetViews>
    <sheetView zoomScale="125" workbookViewId="0">
      <pane xSplit="4" ySplit="3" topLeftCell="E4" activePane="bottomRight" state="frozen"/>
      <selection activeCell="J6" sqref="J6"/>
      <selection pane="topRight"/>
      <selection pane="bottomLeft"/>
      <selection pane="bottomRight" activeCell="C7" sqref="C7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0.44140625" style="6" customWidth="1"/>
    <col min="4" max="4" width="5.6640625" style="6" customWidth="1"/>
    <col min="5" max="5" width="12.6640625" style="2" customWidth="1"/>
    <col min="6" max="6" width="11.6640625" style="2" customWidth="1"/>
    <col min="7" max="16384" width="10.6640625" style="2"/>
  </cols>
  <sheetData>
    <row r="1" spans="1:6" ht="30" customHeight="1" x14ac:dyDescent="0.25">
      <c r="A1" s="3" t="s">
        <v>102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6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39.6" x14ac:dyDescent="0.25">
      <c r="A4" s="18">
        <v>44</v>
      </c>
      <c r="B4" s="19" t="s">
        <v>103</v>
      </c>
      <c r="C4" s="20" t="s">
        <v>104</v>
      </c>
      <c r="D4" s="21" t="s">
        <v>17</v>
      </c>
      <c r="E4" s="22"/>
      <c r="F4" s="23"/>
    </row>
    <row r="5" spans="1:6" ht="26.4" x14ac:dyDescent="0.25">
      <c r="A5" s="24">
        <v>45</v>
      </c>
      <c r="B5" s="25" t="s">
        <v>105</v>
      </c>
      <c r="C5" s="26" t="s">
        <v>106</v>
      </c>
      <c r="D5" s="21" t="s">
        <v>17</v>
      </c>
      <c r="E5" s="28"/>
      <c r="F5" s="29"/>
    </row>
    <row r="6" spans="1:6" ht="26.4" x14ac:dyDescent="0.25">
      <c r="A6" s="24">
        <v>46</v>
      </c>
      <c r="B6" s="25" t="s">
        <v>107</v>
      </c>
      <c r="C6" s="26" t="s">
        <v>108</v>
      </c>
      <c r="D6" s="21" t="s">
        <v>17</v>
      </c>
      <c r="E6" s="28"/>
      <c r="F6" s="29"/>
    </row>
    <row r="7" spans="1:6" ht="26.4" x14ac:dyDescent="0.25">
      <c r="A7" s="24">
        <v>47</v>
      </c>
      <c r="B7" s="25" t="s">
        <v>109</v>
      </c>
      <c r="C7" s="26" t="s">
        <v>167</v>
      </c>
      <c r="D7" s="27" t="s">
        <v>18</v>
      </c>
      <c r="E7" s="28"/>
      <c r="F7" s="29"/>
    </row>
    <row r="8" spans="1:6" ht="15" hidden="1" x14ac:dyDescent="0.25">
      <c r="A8" s="24"/>
      <c r="B8" s="26"/>
      <c r="C8" s="26"/>
      <c r="D8" s="27"/>
      <c r="E8" s="28"/>
      <c r="F8" s="29"/>
    </row>
    <row r="9" spans="1:6" ht="15" hidden="1" x14ac:dyDescent="0.25">
      <c r="A9" s="24"/>
      <c r="B9" s="26"/>
      <c r="C9" s="26"/>
      <c r="D9" s="27"/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31"/>
      <c r="B14" s="32"/>
      <c r="C14" s="32"/>
      <c r="D14" s="33"/>
      <c r="E14" s="34"/>
      <c r="F14" s="35"/>
    </row>
    <row r="15" spans="1:6" ht="30" customHeight="1" x14ac:dyDescent="0.25">
      <c r="A15" s="36" t="s">
        <v>25</v>
      </c>
      <c r="B15" s="37"/>
      <c r="C15" s="38"/>
      <c r="D15" s="39" t="s">
        <v>26</v>
      </c>
      <c r="E15" s="40">
        <f>ROUND(SUM(E4:E14),2)</f>
        <v>0</v>
      </c>
      <c r="F15" s="41">
        <f>ROUND(SUM(F4:F14),2)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6"/>
  <sheetViews>
    <sheetView zoomScale="125" workbookViewId="0">
      <pane xSplit="4" ySplit="3" topLeftCell="E4" activePane="bottomRight" state="frozen"/>
      <selection activeCell="I19" sqref="I19"/>
      <selection pane="topRight"/>
      <selection pane="bottomLeft"/>
      <selection pane="bottomRight" activeCell="E4" sqref="E4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4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110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7.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39.6" x14ac:dyDescent="0.25">
      <c r="A4" s="18">
        <v>48</v>
      </c>
      <c r="B4" s="19" t="s">
        <v>111</v>
      </c>
      <c r="C4" s="20" t="s">
        <v>112</v>
      </c>
      <c r="D4" s="21" t="s">
        <v>17</v>
      </c>
      <c r="E4" s="22"/>
      <c r="F4" s="23"/>
    </row>
    <row r="5" spans="1:6" ht="26.4" x14ac:dyDescent="0.25">
      <c r="A5" s="24">
        <v>49</v>
      </c>
      <c r="B5" s="25" t="s">
        <v>113</v>
      </c>
      <c r="C5" s="26" t="s">
        <v>114</v>
      </c>
      <c r="D5" s="27" t="s">
        <v>17</v>
      </c>
      <c r="E5" s="28"/>
      <c r="F5" s="29"/>
    </row>
    <row r="6" spans="1:6" ht="46.2" customHeight="1" x14ac:dyDescent="0.25">
      <c r="A6" s="24">
        <v>50</v>
      </c>
      <c r="B6" s="25" t="s">
        <v>115</v>
      </c>
      <c r="C6" s="26" t="s">
        <v>116</v>
      </c>
      <c r="D6" s="27" t="s">
        <v>17</v>
      </c>
      <c r="E6" s="28"/>
      <c r="F6" s="29"/>
    </row>
    <row r="7" spans="1:6" ht="26.4" x14ac:dyDescent="0.25">
      <c r="A7" s="24">
        <v>51</v>
      </c>
      <c r="B7" s="25" t="s">
        <v>117</v>
      </c>
      <c r="C7" s="26" t="s">
        <v>78</v>
      </c>
      <c r="D7" s="27" t="s">
        <v>79</v>
      </c>
      <c r="E7" s="28"/>
      <c r="F7" s="29"/>
    </row>
    <row r="8" spans="1:6" ht="26.4" x14ac:dyDescent="0.25">
      <c r="A8" s="24">
        <v>52</v>
      </c>
      <c r="B8" s="25" t="s">
        <v>118</v>
      </c>
      <c r="C8" s="26" t="s">
        <v>39</v>
      </c>
      <c r="D8" s="27" t="s">
        <v>14</v>
      </c>
      <c r="E8" s="28"/>
      <c r="F8" s="29"/>
    </row>
    <row r="9" spans="1:6" ht="15" hidden="1" x14ac:dyDescent="0.25">
      <c r="A9" s="24"/>
      <c r="B9" s="26"/>
      <c r="C9" s="26"/>
      <c r="D9" s="27"/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31"/>
      <c r="B15" s="32"/>
      <c r="C15" s="32"/>
      <c r="D15" s="33"/>
      <c r="E15" s="34"/>
      <c r="F15" s="35"/>
    </row>
    <row r="16" spans="1:6" ht="30" customHeight="1" x14ac:dyDescent="0.25">
      <c r="A16" s="36" t="s">
        <v>25</v>
      </c>
      <c r="B16" s="37"/>
      <c r="C16" s="38"/>
      <c r="D16" s="39" t="s">
        <v>26</v>
      </c>
      <c r="E16" s="40">
        <f>ROUND(SUM(E4:E15),2)</f>
        <v>0</v>
      </c>
      <c r="F16" s="41">
        <f>ROUND(SUM(F4:F15),2)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16"/>
  <sheetViews>
    <sheetView zoomScale="125" workbookViewId="0">
      <pane xSplit="4" ySplit="3" topLeftCell="E4" activePane="bottomRight" state="frozen"/>
      <selection activeCell="E4" sqref="E4"/>
      <selection pane="topRight"/>
      <selection pane="bottomLeft"/>
      <selection pane="bottomRight" activeCell="C7" sqref="C7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0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119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6.7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53</v>
      </c>
      <c r="B4" s="19" t="s">
        <v>120</v>
      </c>
      <c r="C4" s="20" t="s">
        <v>121</v>
      </c>
      <c r="D4" s="21" t="s">
        <v>17</v>
      </c>
      <c r="E4" s="22"/>
      <c r="F4" s="23"/>
    </row>
    <row r="5" spans="1:6" ht="39.6" x14ac:dyDescent="0.25">
      <c r="A5" s="24">
        <v>54</v>
      </c>
      <c r="B5" s="25" t="s">
        <v>122</v>
      </c>
      <c r="C5" s="26" t="s">
        <v>123</v>
      </c>
      <c r="D5" s="27" t="s">
        <v>17</v>
      </c>
      <c r="E5" s="28"/>
      <c r="F5" s="29"/>
    </row>
    <row r="6" spans="1:6" ht="39.6" x14ac:dyDescent="0.25">
      <c r="A6" s="24">
        <v>55</v>
      </c>
      <c r="B6" s="25" t="s">
        <v>124</v>
      </c>
      <c r="C6" s="26" t="s">
        <v>125</v>
      </c>
      <c r="D6" s="27" t="s">
        <v>17</v>
      </c>
      <c r="E6" s="28"/>
      <c r="F6" s="29"/>
    </row>
    <row r="7" spans="1:6" ht="26.4" x14ac:dyDescent="0.25">
      <c r="A7" s="24">
        <v>56</v>
      </c>
      <c r="B7" s="25" t="s">
        <v>126</v>
      </c>
      <c r="C7" s="26" t="s">
        <v>171</v>
      </c>
      <c r="D7" s="27" t="s">
        <v>18</v>
      </c>
      <c r="E7" s="28"/>
      <c r="F7" s="29"/>
    </row>
    <row r="8" spans="1:6" ht="26.4" x14ac:dyDescent="0.25">
      <c r="A8" s="24">
        <v>57</v>
      </c>
      <c r="B8" s="25" t="s">
        <v>127</v>
      </c>
      <c r="C8" s="26" t="s">
        <v>128</v>
      </c>
      <c r="D8" s="27" t="s">
        <v>17</v>
      </c>
      <c r="E8" s="28"/>
      <c r="F8" s="29"/>
    </row>
    <row r="9" spans="1:6" ht="39.6" x14ac:dyDescent="0.25">
      <c r="A9" s="24">
        <v>58</v>
      </c>
      <c r="B9" s="26" t="s">
        <v>129</v>
      </c>
      <c r="C9" s="26" t="s">
        <v>130</v>
      </c>
      <c r="D9" s="27" t="s">
        <v>17</v>
      </c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31"/>
      <c r="B15" s="32"/>
      <c r="C15" s="32"/>
      <c r="D15" s="33"/>
      <c r="E15" s="34"/>
      <c r="F15" s="35"/>
    </row>
    <row r="16" spans="1:6" ht="30" customHeight="1" x14ac:dyDescent="0.25">
      <c r="A16" s="36" t="s">
        <v>25</v>
      </c>
      <c r="B16" s="37"/>
      <c r="C16" s="38"/>
      <c r="D16" s="39" t="s">
        <v>26</v>
      </c>
      <c r="E16" s="40">
        <f>ROUND(SUM(E4:E15),2)</f>
        <v>0</v>
      </c>
      <c r="F16" s="41">
        <f>ROUND(SUM(F4:F15),2)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5"/>
  <sheetViews>
    <sheetView tabSelected="1" zoomScale="125" workbookViewId="0">
      <pane xSplit="4" ySplit="3" topLeftCell="E4" activePane="bottomRight" state="frozen"/>
      <selection activeCell="C11" sqref="C11"/>
      <selection pane="topRight"/>
      <selection pane="bottomLeft"/>
      <selection pane="bottomRight" activeCell="C4" sqref="C4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1.886718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131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3.7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59</v>
      </c>
      <c r="B4" s="19" t="s">
        <v>132</v>
      </c>
      <c r="C4" s="20" t="s">
        <v>168</v>
      </c>
      <c r="D4" s="21" t="s">
        <v>18</v>
      </c>
      <c r="E4" s="22"/>
      <c r="F4" s="23"/>
    </row>
    <row r="5" spans="1:6" ht="26.4" x14ac:dyDescent="0.25">
      <c r="A5" s="24">
        <v>60</v>
      </c>
      <c r="B5" s="25" t="s">
        <v>133</v>
      </c>
      <c r="C5" s="26" t="s">
        <v>134</v>
      </c>
      <c r="D5" s="27" t="s">
        <v>17</v>
      </c>
      <c r="E5" s="28"/>
      <c r="F5" s="29"/>
    </row>
    <row r="6" spans="1:6" ht="26.4" x14ac:dyDescent="0.25">
      <c r="A6" s="24">
        <v>61</v>
      </c>
      <c r="B6" s="25" t="s">
        <v>135</v>
      </c>
      <c r="C6" s="26" t="s">
        <v>136</v>
      </c>
      <c r="D6" s="27" t="s">
        <v>17</v>
      </c>
      <c r="E6" s="28"/>
      <c r="F6" s="29"/>
    </row>
    <row r="7" spans="1:6" ht="26.4" x14ac:dyDescent="0.25">
      <c r="A7" s="24">
        <v>62</v>
      </c>
      <c r="B7" s="25" t="s">
        <v>137</v>
      </c>
      <c r="C7" s="26" t="s">
        <v>138</v>
      </c>
      <c r="D7" s="27" t="s">
        <v>17</v>
      </c>
      <c r="E7" s="28"/>
      <c r="F7" s="29"/>
    </row>
    <row r="8" spans="1:6" ht="26.4" x14ac:dyDescent="0.25">
      <c r="A8" s="24">
        <v>63</v>
      </c>
      <c r="B8" s="25" t="s">
        <v>139</v>
      </c>
      <c r="C8" s="26" t="s">
        <v>39</v>
      </c>
      <c r="D8" s="27" t="s">
        <v>14</v>
      </c>
      <c r="E8" s="28"/>
      <c r="F8" s="29"/>
    </row>
    <row r="9" spans="1:6" ht="26.4" x14ac:dyDescent="0.25">
      <c r="A9" s="24">
        <v>64</v>
      </c>
      <c r="B9" s="26" t="s">
        <v>140</v>
      </c>
      <c r="C9" s="26" t="s">
        <v>141</v>
      </c>
      <c r="D9" s="27" t="s">
        <v>17</v>
      </c>
      <c r="E9" s="28"/>
      <c r="F9" s="29"/>
    </row>
    <row r="10" spans="1:6" ht="26.4" x14ac:dyDescent="0.25">
      <c r="A10" s="24">
        <v>65</v>
      </c>
      <c r="B10" s="26" t="s">
        <v>142</v>
      </c>
      <c r="C10" s="26" t="s">
        <v>41</v>
      </c>
      <c r="D10" s="27" t="s">
        <v>42</v>
      </c>
      <c r="E10" s="28"/>
      <c r="F10" s="29"/>
    </row>
    <row r="11" spans="1:6" ht="26.4" x14ac:dyDescent="0.25">
      <c r="A11" s="24">
        <v>66</v>
      </c>
      <c r="B11" s="26" t="s">
        <v>143</v>
      </c>
      <c r="C11" s="26" t="s">
        <v>144</v>
      </c>
      <c r="D11" s="27" t="s">
        <v>17</v>
      </c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31"/>
      <c r="B14" s="32"/>
      <c r="C14" s="32"/>
      <c r="D14" s="33"/>
      <c r="E14" s="34"/>
      <c r="F14" s="35"/>
    </row>
    <row r="15" spans="1:6" ht="30" customHeight="1" x14ac:dyDescent="0.25">
      <c r="A15" s="36" t="s">
        <v>25</v>
      </c>
      <c r="B15" s="37"/>
      <c r="C15" s="38"/>
      <c r="D15" s="39" t="s">
        <v>26</v>
      </c>
      <c r="E15" s="40">
        <f>ROUND(SUM(E4:E14),2)</f>
        <v>0</v>
      </c>
      <c r="F15" s="41">
        <f>ROUND(SUM(F4:F14),2)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"/>
    <pageSetUpPr fitToPage="1"/>
  </sheetPr>
  <dimension ref="A1:G17"/>
  <sheetViews>
    <sheetView workbookViewId="0">
      <pane ySplit="3" topLeftCell="A4" activePane="bottomLeft" state="frozen"/>
      <selection pane="bottomLeft"/>
    </sheetView>
  </sheetViews>
  <sheetFormatPr baseColWidth="10" defaultColWidth="10.6640625" defaultRowHeight="13.2" x14ac:dyDescent="0.25"/>
  <cols>
    <col min="1" max="1" width="11" style="4" bestFit="1" customWidth="1"/>
    <col min="2" max="2" width="10.6640625" style="4" customWidth="1"/>
    <col min="3" max="3" width="31.109375" style="2" customWidth="1"/>
    <col min="4" max="4" width="45.6640625" style="2" customWidth="1"/>
    <col min="5" max="6" width="2.6640625" style="2" customWidth="1"/>
    <col min="7" max="16384" width="10.6640625" style="2"/>
  </cols>
  <sheetData>
    <row r="1" spans="1:7" ht="30" customHeight="1" x14ac:dyDescent="0.25">
      <c r="A1" s="3"/>
      <c r="C1" s="5"/>
      <c r="D1" s="6"/>
      <c r="E1" s="6"/>
    </row>
    <row r="2" spans="1:7" ht="39.9" customHeight="1" x14ac:dyDescent="0.25">
      <c r="A2" s="11" t="str">
        <f>"Kirchengemeinde "&amp;Eingabeblatt!B2</f>
        <v xml:space="preserve">Kirchengemeinde </v>
      </c>
      <c r="C2" s="5"/>
      <c r="D2" s="12" t="str">
        <f>"RT "&amp;Eingabeblatt!B3</f>
        <v xml:space="preserve">RT </v>
      </c>
      <c r="E2" s="6"/>
    </row>
    <row r="3" spans="1:7" ht="48" customHeight="1" x14ac:dyDescent="0.25">
      <c r="A3" s="43" t="s">
        <v>145</v>
      </c>
      <c r="B3" s="15" t="s">
        <v>146</v>
      </c>
      <c r="C3" s="44" t="s">
        <v>147</v>
      </c>
      <c r="D3" s="45" t="s">
        <v>148</v>
      </c>
    </row>
    <row r="4" spans="1:7" ht="27.9" customHeight="1" x14ac:dyDescent="0.25">
      <c r="A4" s="46" t="s">
        <v>149</v>
      </c>
      <c r="B4" s="47" t="str">
        <f>MIN(Januar!$A$4:$A$15)&amp;" - "&amp;MAX(Januar!$A$4:$A$15)</f>
        <v>1 - 6</v>
      </c>
      <c r="C4" s="48">
        <f>Januar!$E$16</f>
        <v>0</v>
      </c>
      <c r="D4" s="49">
        <v>0</v>
      </c>
    </row>
    <row r="5" spans="1:7" ht="27.9" customHeight="1" x14ac:dyDescent="0.25">
      <c r="A5" s="50" t="s">
        <v>150</v>
      </c>
      <c r="B5" s="51" t="str">
        <f>MIN(Februar!$A$4:$A$14)&amp;" - "&amp;MAX(Februar!$A$4:$A$14)</f>
        <v>7 - 10</v>
      </c>
      <c r="C5" s="52">
        <f>Februar!$E$15</f>
        <v>0</v>
      </c>
      <c r="D5" s="53">
        <f>Februar!$F$15</f>
        <v>0</v>
      </c>
    </row>
    <row r="6" spans="1:7" ht="27.9" customHeight="1" x14ac:dyDescent="0.25">
      <c r="A6" s="54" t="s">
        <v>151</v>
      </c>
      <c r="B6" s="55" t="str">
        <f>MIN(März!$A$4:$A$14)&amp;" - "&amp;MAX(März!$A$4:$A$14)</f>
        <v>11 - 16</v>
      </c>
      <c r="C6" s="52">
        <f>März!$E$15</f>
        <v>0</v>
      </c>
      <c r="D6" s="53">
        <f>März!$F$15</f>
        <v>0</v>
      </c>
    </row>
    <row r="7" spans="1:7" ht="27.9" customHeight="1" x14ac:dyDescent="0.25">
      <c r="A7" s="50" t="s">
        <v>152</v>
      </c>
      <c r="B7" s="51" t="str">
        <f>MIN(April!$A$4:$A$17)&amp;" - "&amp;MAX(April!$A$4:$A$17)</f>
        <v>17 - 23</v>
      </c>
      <c r="C7" s="52">
        <f>April!$E$18</f>
        <v>0</v>
      </c>
      <c r="D7" s="53">
        <f>April!$F$18</f>
        <v>0</v>
      </c>
    </row>
    <row r="8" spans="1:7" ht="27.9" customHeight="1" x14ac:dyDescent="0.25">
      <c r="A8" s="50" t="s">
        <v>153</v>
      </c>
      <c r="B8" s="51" t="str">
        <f>MIN(Mai!$A$4:$A$14)&amp;" - "&amp;MAX(Mai!$A$4:$A$14)</f>
        <v>24 - 28</v>
      </c>
      <c r="C8" s="56">
        <f>Mai!$E$15</f>
        <v>0</v>
      </c>
      <c r="D8" s="57">
        <f>Mai!$F$15</f>
        <v>0</v>
      </c>
    </row>
    <row r="9" spans="1:7" ht="27.9" customHeight="1" x14ac:dyDescent="0.25">
      <c r="A9" s="50" t="s">
        <v>154</v>
      </c>
      <c r="B9" s="51" t="str">
        <f>MIN(Juni!$A$4:$A$16)&amp;" - "&amp;MAX(Juni!$A$4:$A$16)</f>
        <v>29 - 34</v>
      </c>
      <c r="C9" s="52">
        <f>Juni!$E$17</f>
        <v>0</v>
      </c>
      <c r="D9" s="53">
        <f>Juni!$F$17</f>
        <v>0</v>
      </c>
    </row>
    <row r="10" spans="1:7" ht="27.9" customHeight="1" x14ac:dyDescent="0.25">
      <c r="A10" s="54" t="s">
        <v>155</v>
      </c>
      <c r="B10" s="55" t="str">
        <f>MIN(Juli!$A$4:$A$15)&amp;" - "&amp;MAX(Juli!$A$4:$A$15)</f>
        <v>35 - 38</v>
      </c>
      <c r="C10" s="52">
        <f>Juli!$E$16</f>
        <v>0</v>
      </c>
      <c r="D10" s="53">
        <f>Juli!$F$16</f>
        <v>0</v>
      </c>
    </row>
    <row r="11" spans="1:7" ht="27.9" customHeight="1" x14ac:dyDescent="0.25">
      <c r="A11" s="54" t="s">
        <v>156</v>
      </c>
      <c r="B11" s="55" t="str">
        <f>MIN(August!$A$4:$A$16)&amp;" - "&amp;MAX(August!$A$4:$A$16)</f>
        <v>39 - 43</v>
      </c>
      <c r="C11" s="52">
        <f>August!$E$17</f>
        <v>0</v>
      </c>
      <c r="D11" s="53">
        <f>August!$F$17</f>
        <v>0</v>
      </c>
    </row>
    <row r="12" spans="1:7" ht="27.9" customHeight="1" x14ac:dyDescent="0.25">
      <c r="A12" s="54" t="s">
        <v>157</v>
      </c>
      <c r="B12" s="55" t="str">
        <f>MIN(September!$A$4:$A$14)&amp;" - "&amp;MAX(September!$A$4:$A$14)</f>
        <v>44 - 47</v>
      </c>
      <c r="C12" s="52">
        <f>September!$E$15</f>
        <v>0</v>
      </c>
      <c r="D12" s="53">
        <f>September!$F$15</f>
        <v>0</v>
      </c>
    </row>
    <row r="13" spans="1:7" ht="27.9" customHeight="1" x14ac:dyDescent="0.25">
      <c r="A13" s="54" t="s">
        <v>158</v>
      </c>
      <c r="B13" s="55" t="str">
        <f>MIN(Oktober!$A$4:$A$15)&amp;" - "&amp;MAX(Oktober!$A$4:$A$15)</f>
        <v>48 - 52</v>
      </c>
      <c r="C13" s="56">
        <f>Oktober!$E$16</f>
        <v>0</v>
      </c>
      <c r="D13" s="57">
        <f>Oktober!$F$16</f>
        <v>0</v>
      </c>
    </row>
    <row r="14" spans="1:7" s="58" customFormat="1" ht="27.9" customHeight="1" x14ac:dyDescent="0.25">
      <c r="A14" s="59" t="s">
        <v>159</v>
      </c>
      <c r="B14" s="60" t="str">
        <f>MIN(November!$A$4:$A$15)&amp;" - "&amp;MAX(November!$A$4:$A$15)</f>
        <v>53 - 58</v>
      </c>
      <c r="C14" s="52">
        <f>November!$E$16</f>
        <v>0</v>
      </c>
      <c r="D14" s="53">
        <f>November!$F$16</f>
        <v>0</v>
      </c>
    </row>
    <row r="15" spans="1:7" ht="27.9" customHeight="1" x14ac:dyDescent="0.25">
      <c r="A15" s="61" t="s">
        <v>160</v>
      </c>
      <c r="B15" s="62" t="str">
        <f>MIN(Dezember!$A$4:$A$14)&amp;" - "&amp;MAX(Dezember!$A$4:$A$14)</f>
        <v>59 - 66</v>
      </c>
      <c r="C15" s="63">
        <f>Dezember!$E$15</f>
        <v>0</v>
      </c>
      <c r="D15" s="64">
        <f>Dezember!$F$15</f>
        <v>0</v>
      </c>
    </row>
    <row r="16" spans="1:7" ht="27.9" customHeight="1" x14ac:dyDescent="0.25">
      <c r="A16" s="65"/>
      <c r="B16" s="65"/>
      <c r="C16" s="66">
        <f>ROUND(SUM(C4:C15),2)</f>
        <v>0</v>
      </c>
      <c r="D16" s="67">
        <f>ROUND(SUM(D4:D15),2)</f>
        <v>0</v>
      </c>
      <c r="G16" s="68"/>
    </row>
    <row r="17" spans="3:3" x14ac:dyDescent="0.25">
      <c r="C17" s="68"/>
    </row>
  </sheetData>
  <pageMargins left="0.78740157480314954" right="0.39370078740157477" top="0.59055118110236249" bottom="0.59055118110236249" header="0.31496062992125984" footer="0.31496062992125984"/>
  <pageSetup paperSize="9" fitToHeight="0" orientation="portrait"/>
  <headerFooter>
    <oddFooter>&amp;CDruck: &amp;D&amp;R&amp;8Bearbeiter: D. Zischank, Stand: 02.12.2023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zoomScale="125" workbookViewId="0">
      <pane xSplit="4" ySplit="4" topLeftCell="E5" activePane="bottomRight" state="frozen"/>
      <selection activeCell="E5" sqref="E5"/>
      <selection pane="topRight"/>
      <selection pane="bottomLeft"/>
      <selection pane="bottomRight" activeCell="D6" sqref="D6"/>
    </sheetView>
  </sheetViews>
  <sheetFormatPr baseColWidth="10" defaultColWidth="10.6640625" defaultRowHeight="13.2" x14ac:dyDescent="0.25"/>
  <cols>
    <col min="1" max="1" width="5.6640625" style="2" customWidth="1"/>
    <col min="2" max="2" width="21.6640625" style="5" bestFit="1" customWidth="1"/>
    <col min="3" max="3" width="48.1093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5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8.2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1</v>
      </c>
      <c r="B4" s="19" t="s">
        <v>12</v>
      </c>
      <c r="C4" s="20" t="s">
        <v>13</v>
      </c>
      <c r="D4" s="21" t="s">
        <v>14</v>
      </c>
      <c r="E4" s="22"/>
      <c r="F4" s="23"/>
    </row>
    <row r="5" spans="1:6" ht="26.4" x14ac:dyDescent="0.25">
      <c r="A5" s="24">
        <v>2</v>
      </c>
      <c r="B5" s="25" t="s">
        <v>15</v>
      </c>
      <c r="C5" s="26" t="s">
        <v>16</v>
      </c>
      <c r="D5" s="27" t="s">
        <v>17</v>
      </c>
      <c r="E5" s="28"/>
      <c r="F5" s="29"/>
    </row>
    <row r="6" spans="1:6" ht="26.4" x14ac:dyDescent="0.25">
      <c r="A6" s="24">
        <v>3</v>
      </c>
      <c r="B6" s="25" t="s">
        <v>162</v>
      </c>
      <c r="C6" s="26" t="s">
        <v>161</v>
      </c>
      <c r="D6" s="27" t="s">
        <v>18</v>
      </c>
      <c r="E6" s="28"/>
      <c r="F6" s="29"/>
    </row>
    <row r="7" spans="1:6" ht="26.4" x14ac:dyDescent="0.25">
      <c r="A7" s="24">
        <v>4</v>
      </c>
      <c r="B7" s="25" t="s">
        <v>19</v>
      </c>
      <c r="C7" s="26" t="s">
        <v>20</v>
      </c>
      <c r="D7" s="27" t="s">
        <v>17</v>
      </c>
      <c r="E7" s="28"/>
      <c r="F7" s="29"/>
    </row>
    <row r="8" spans="1:6" ht="26.4" x14ac:dyDescent="0.25">
      <c r="A8" s="24">
        <v>5</v>
      </c>
      <c r="B8" s="25" t="s">
        <v>21</v>
      </c>
      <c r="C8" s="26" t="s">
        <v>22</v>
      </c>
      <c r="D8" s="27" t="s">
        <v>17</v>
      </c>
      <c r="E8" s="28"/>
      <c r="F8" s="29"/>
    </row>
    <row r="9" spans="1:6" ht="26.4" x14ac:dyDescent="0.25">
      <c r="A9" s="24">
        <v>6</v>
      </c>
      <c r="B9" s="26" t="s">
        <v>23</v>
      </c>
      <c r="C9" s="26" t="s">
        <v>24</v>
      </c>
      <c r="D9" s="27" t="s">
        <v>17</v>
      </c>
      <c r="E9" s="30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31"/>
      <c r="B15" s="32"/>
      <c r="C15" s="32"/>
      <c r="D15" s="33"/>
      <c r="E15" s="34"/>
      <c r="F15" s="35"/>
    </row>
    <row r="16" spans="1:6" ht="30" customHeight="1" x14ac:dyDescent="0.25">
      <c r="A16" s="36" t="s">
        <v>25</v>
      </c>
      <c r="B16" s="37"/>
      <c r="C16" s="38"/>
      <c r="D16" s="39" t="s">
        <v>26</v>
      </c>
      <c r="E16" s="40">
        <f>ROUND(SUM(E4:E15),2)</f>
        <v>0</v>
      </c>
      <c r="F16" s="41">
        <f>ROUND(SUM(F4:F15),2)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3" fitToHeight="0" orientation="portrait"/>
  <headerFooter>
    <oddFooter>&amp;CDruck: &amp;D&amp;R&amp;8Bearbeiter: D. Zischank, Stand: 02.12.2023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5"/>
  <sheetViews>
    <sheetView zoomScale="125" workbookViewId="0">
      <pane xSplit="4" ySplit="3" topLeftCell="E4" activePane="bottomRight" state="frozen"/>
      <selection activeCell="E4" sqref="E4"/>
      <selection pane="topRight"/>
      <selection pane="bottomLeft"/>
      <selection pane="bottomRight" activeCell="C4" sqref="C4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1.1093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27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9.7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39.6" x14ac:dyDescent="0.25">
      <c r="A4" s="18">
        <v>7</v>
      </c>
      <c r="B4" s="19" t="s">
        <v>28</v>
      </c>
      <c r="C4" s="20" t="s">
        <v>163</v>
      </c>
      <c r="D4" s="21" t="s">
        <v>18</v>
      </c>
      <c r="E4" s="22"/>
      <c r="F4" s="23"/>
    </row>
    <row r="5" spans="1:6" ht="39.6" x14ac:dyDescent="0.25">
      <c r="A5" s="24">
        <v>8</v>
      </c>
      <c r="B5" s="25" t="s">
        <v>29</v>
      </c>
      <c r="C5" s="26" t="s">
        <v>30</v>
      </c>
      <c r="D5" s="27" t="s">
        <v>17</v>
      </c>
      <c r="E5" s="28"/>
      <c r="F5" s="29"/>
    </row>
    <row r="6" spans="1:6" ht="26.4" x14ac:dyDescent="0.25">
      <c r="A6" s="24">
        <v>9</v>
      </c>
      <c r="B6" s="25" t="s">
        <v>31</v>
      </c>
      <c r="C6" s="26" t="s">
        <v>32</v>
      </c>
      <c r="D6" s="27" t="s">
        <v>17</v>
      </c>
      <c r="E6" s="28"/>
      <c r="F6" s="29"/>
    </row>
    <row r="7" spans="1:6" ht="26.4" x14ac:dyDescent="0.25">
      <c r="A7" s="24">
        <v>10</v>
      </c>
      <c r="B7" s="25" t="s">
        <v>33</v>
      </c>
      <c r="C7" s="26" t="s">
        <v>34</v>
      </c>
      <c r="D7" s="27" t="s">
        <v>17</v>
      </c>
      <c r="E7" s="28"/>
      <c r="F7" s="29"/>
    </row>
    <row r="8" spans="1:6" ht="15" hidden="1" x14ac:dyDescent="0.25">
      <c r="A8" s="24"/>
      <c r="B8" s="26"/>
      <c r="C8" s="26"/>
      <c r="D8" s="27"/>
      <c r="E8" s="28"/>
      <c r="F8" s="29"/>
    </row>
    <row r="9" spans="1:6" ht="15" hidden="1" x14ac:dyDescent="0.25">
      <c r="A9" s="24"/>
      <c r="B9" s="26"/>
      <c r="C9" s="26"/>
      <c r="D9" s="27"/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31"/>
      <c r="B14" s="32"/>
      <c r="C14" s="32"/>
      <c r="D14" s="33"/>
      <c r="E14" s="34"/>
      <c r="F14" s="35"/>
    </row>
    <row r="15" spans="1:6" ht="30" customHeight="1" x14ac:dyDescent="0.25">
      <c r="A15" s="36" t="s">
        <v>25</v>
      </c>
      <c r="B15" s="37"/>
      <c r="C15" s="38"/>
      <c r="D15" s="39" t="s">
        <v>26</v>
      </c>
      <c r="E15" s="40">
        <f>ROUND(SUM(E4:E14),2)</f>
        <v>0</v>
      </c>
      <c r="F15" s="41">
        <f>ROUND(SUM(F4:F14),2)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zoomScale="125" workbookViewId="0">
      <pane xSplit="4" ySplit="3" topLeftCell="E4" activePane="bottomRight" state="frozen"/>
      <selection activeCell="E4" sqref="E4"/>
      <selection pane="topRight"/>
      <selection pane="bottomLeft"/>
      <selection pane="bottomRight" activeCell="E7" sqref="E7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2.886718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35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8.2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11</v>
      </c>
      <c r="B4" s="19" t="s">
        <v>36</v>
      </c>
      <c r="C4" s="20" t="s">
        <v>37</v>
      </c>
      <c r="D4" s="21" t="s">
        <v>17</v>
      </c>
      <c r="E4" s="22"/>
      <c r="F4" s="23"/>
    </row>
    <row r="5" spans="1:6" ht="26.4" x14ac:dyDescent="0.25">
      <c r="A5" s="24">
        <v>12</v>
      </c>
      <c r="B5" s="25" t="s">
        <v>38</v>
      </c>
      <c r="C5" s="26" t="s">
        <v>39</v>
      </c>
      <c r="D5" s="27" t="s">
        <v>14</v>
      </c>
      <c r="E5" s="28"/>
      <c r="F5" s="29"/>
    </row>
    <row r="6" spans="1:6" ht="26.4" x14ac:dyDescent="0.25">
      <c r="A6" s="24">
        <v>13</v>
      </c>
      <c r="B6" s="25" t="s">
        <v>40</v>
      </c>
      <c r="C6" s="26" t="s">
        <v>41</v>
      </c>
      <c r="D6" s="27" t="s">
        <v>42</v>
      </c>
      <c r="E6" s="28"/>
      <c r="F6" s="29"/>
    </row>
    <row r="7" spans="1:6" ht="26.4" x14ac:dyDescent="0.25">
      <c r="A7" s="24">
        <v>14</v>
      </c>
      <c r="B7" s="25" t="s">
        <v>43</v>
      </c>
      <c r="C7" s="26" t="s">
        <v>39</v>
      </c>
      <c r="D7" s="27" t="s">
        <v>14</v>
      </c>
      <c r="E7" s="28"/>
      <c r="F7" s="29"/>
    </row>
    <row r="8" spans="1:6" ht="26.4" x14ac:dyDescent="0.25">
      <c r="A8" s="24">
        <v>15</v>
      </c>
      <c r="B8" s="25" t="s">
        <v>44</v>
      </c>
      <c r="C8" s="26" t="s">
        <v>45</v>
      </c>
      <c r="D8" s="27" t="s">
        <v>17</v>
      </c>
      <c r="E8" s="28"/>
      <c r="F8" s="29"/>
    </row>
    <row r="9" spans="1:6" ht="26.4" x14ac:dyDescent="0.25">
      <c r="A9" s="24">
        <v>16</v>
      </c>
      <c r="B9" s="26" t="s">
        <v>46</v>
      </c>
      <c r="C9" s="26" t="s">
        <v>47</v>
      </c>
      <c r="D9" s="27" t="s">
        <v>17</v>
      </c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31"/>
      <c r="B14" s="32"/>
      <c r="C14" s="32"/>
      <c r="D14" s="33"/>
      <c r="E14" s="34"/>
      <c r="F14" s="35"/>
    </row>
    <row r="15" spans="1:6" ht="30" customHeight="1" x14ac:dyDescent="0.25">
      <c r="A15" s="36" t="s">
        <v>25</v>
      </c>
      <c r="B15" s="37"/>
      <c r="C15" s="38"/>
      <c r="D15" s="39" t="s">
        <v>26</v>
      </c>
      <c r="E15" s="40">
        <f>ROUND(SUM(E4:E14),2)</f>
        <v>0</v>
      </c>
      <c r="F15" s="41">
        <f>ROUND(SUM(F4:F14),2)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8"/>
  <sheetViews>
    <sheetView zoomScale="125" workbookViewId="0">
      <pane xSplit="4" ySplit="3" topLeftCell="E4" activePane="bottomRight" state="frozen"/>
      <selection activeCell="E4" sqref="E4"/>
      <selection pane="topRight"/>
      <selection pane="bottomLeft"/>
      <selection pane="bottomRight" activeCell="C5" sqref="C5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49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48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70.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17</v>
      </c>
      <c r="B4" s="19" t="s">
        <v>49</v>
      </c>
      <c r="C4" s="20" t="s">
        <v>50</v>
      </c>
      <c r="D4" s="21" t="s">
        <v>17</v>
      </c>
      <c r="E4" s="22"/>
      <c r="F4" s="23"/>
    </row>
    <row r="5" spans="1:6" ht="26.4" x14ac:dyDescent="0.25">
      <c r="A5" s="24">
        <v>18</v>
      </c>
      <c r="B5" s="25" t="s">
        <v>51</v>
      </c>
      <c r="C5" s="26" t="s">
        <v>164</v>
      </c>
      <c r="D5" s="27" t="s">
        <v>18</v>
      </c>
      <c r="E5" s="28"/>
      <c r="F5" s="29"/>
    </row>
    <row r="6" spans="1:6" ht="26.4" x14ac:dyDescent="0.25">
      <c r="A6" s="24">
        <v>19</v>
      </c>
      <c r="B6" s="25" t="s">
        <v>52</v>
      </c>
      <c r="C6" s="26" t="s">
        <v>53</v>
      </c>
      <c r="D6" s="27" t="s">
        <v>17</v>
      </c>
      <c r="E6" s="28"/>
      <c r="F6" s="29"/>
    </row>
    <row r="7" spans="1:6" ht="26.4" x14ac:dyDescent="0.25">
      <c r="A7" s="24">
        <v>20</v>
      </c>
      <c r="B7" s="25" t="s">
        <v>54</v>
      </c>
      <c r="C7" s="26" t="s">
        <v>55</v>
      </c>
      <c r="D7" s="27" t="s">
        <v>17</v>
      </c>
      <c r="E7" s="28"/>
      <c r="F7" s="29"/>
    </row>
    <row r="8" spans="1:6" ht="26.4" x14ac:dyDescent="0.25">
      <c r="A8" s="24">
        <v>21</v>
      </c>
      <c r="B8" s="25" t="s">
        <v>56</v>
      </c>
      <c r="C8" s="26" t="s">
        <v>57</v>
      </c>
      <c r="D8" s="27" t="s">
        <v>17</v>
      </c>
      <c r="E8" s="28"/>
      <c r="F8" s="29"/>
    </row>
    <row r="9" spans="1:6" ht="26.4" x14ac:dyDescent="0.25">
      <c r="A9" s="24">
        <v>22</v>
      </c>
      <c r="B9" s="25" t="s">
        <v>58</v>
      </c>
      <c r="C9" s="26" t="s">
        <v>59</v>
      </c>
      <c r="D9" s="27" t="s">
        <v>17</v>
      </c>
      <c r="E9" s="28"/>
      <c r="F9" s="29"/>
    </row>
    <row r="10" spans="1:6" ht="26.4" x14ac:dyDescent="0.25">
      <c r="A10" s="24">
        <v>23</v>
      </c>
      <c r="B10" s="25" t="s">
        <v>60</v>
      </c>
      <c r="C10" s="6" t="s">
        <v>61</v>
      </c>
      <c r="D10" s="27" t="s">
        <v>17</v>
      </c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24"/>
      <c r="B15" s="26"/>
      <c r="C15" s="26"/>
      <c r="D15" s="27"/>
      <c r="E15" s="28"/>
      <c r="F15" s="29"/>
    </row>
    <row r="16" spans="1:6" ht="15" hidden="1" x14ac:dyDescent="0.25">
      <c r="A16" s="24"/>
      <c r="B16" s="26"/>
      <c r="C16" s="26"/>
      <c r="D16" s="27"/>
      <c r="E16" s="28"/>
      <c r="F16" s="29"/>
    </row>
    <row r="17" spans="1:6" ht="15" hidden="1" x14ac:dyDescent="0.25">
      <c r="A17" s="31"/>
      <c r="B17" s="32"/>
      <c r="C17" s="32"/>
      <c r="D17" s="33"/>
      <c r="E17" s="34"/>
      <c r="F17" s="35"/>
    </row>
    <row r="18" spans="1:6" ht="30" customHeight="1" x14ac:dyDescent="0.25">
      <c r="A18" s="36" t="s">
        <v>25</v>
      </c>
      <c r="B18" s="37"/>
      <c r="C18" s="42"/>
      <c r="D18" s="39" t="s">
        <v>26</v>
      </c>
      <c r="E18" s="40">
        <f>ROUND(SUM(E4:E17),2)</f>
        <v>0</v>
      </c>
      <c r="F18" s="41">
        <f>ROUND(SUM(F4:F17),2)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5"/>
  <sheetViews>
    <sheetView zoomScale="125" workbookViewId="0">
      <pane xSplit="4" ySplit="3" topLeftCell="E4" activePane="bottomRight" state="frozen"/>
      <selection activeCell="E4" sqref="E4"/>
      <selection pane="topRight"/>
      <selection pane="bottomLeft"/>
      <selection pane="bottomRight" activeCell="C8" sqref="C8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6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62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8.2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24</v>
      </c>
      <c r="B4" s="19" t="s">
        <v>63</v>
      </c>
      <c r="C4" s="20" t="s">
        <v>64</v>
      </c>
      <c r="D4" s="21" t="s">
        <v>17</v>
      </c>
      <c r="E4" s="22"/>
      <c r="F4" s="23"/>
    </row>
    <row r="5" spans="1:6" ht="26.4" x14ac:dyDescent="0.25">
      <c r="A5" s="24">
        <v>25</v>
      </c>
      <c r="B5" s="25" t="s">
        <v>65</v>
      </c>
      <c r="C5" s="26" t="s">
        <v>66</v>
      </c>
      <c r="D5" s="27" t="s">
        <v>17</v>
      </c>
      <c r="E5" s="28"/>
      <c r="F5" s="29"/>
    </row>
    <row r="6" spans="1:6" ht="26.4" x14ac:dyDescent="0.25">
      <c r="A6" s="24">
        <v>26</v>
      </c>
      <c r="B6" s="25" t="s">
        <v>67</v>
      </c>
      <c r="C6" s="26" t="s">
        <v>68</v>
      </c>
      <c r="D6" s="27" t="s">
        <v>17</v>
      </c>
      <c r="E6" s="28"/>
      <c r="F6" s="29"/>
    </row>
    <row r="7" spans="1:6" ht="26.4" x14ac:dyDescent="0.25">
      <c r="A7" s="24">
        <v>27</v>
      </c>
      <c r="B7" s="25" t="s">
        <v>69</v>
      </c>
      <c r="C7" s="26" t="s">
        <v>70</v>
      </c>
      <c r="D7" s="27" t="s">
        <v>17</v>
      </c>
      <c r="E7" s="28"/>
      <c r="F7" s="29"/>
    </row>
    <row r="8" spans="1:6" ht="26.4" x14ac:dyDescent="0.25">
      <c r="A8" s="24">
        <v>28</v>
      </c>
      <c r="B8" s="25" t="s">
        <v>71</v>
      </c>
      <c r="C8" s="26" t="s">
        <v>165</v>
      </c>
      <c r="D8" s="27" t="s">
        <v>18</v>
      </c>
      <c r="E8" s="28"/>
      <c r="F8" s="29"/>
    </row>
    <row r="9" spans="1:6" ht="15" hidden="1" x14ac:dyDescent="0.25">
      <c r="A9" s="24"/>
      <c r="B9" s="26"/>
      <c r="C9" s="26"/>
      <c r="D9" s="27"/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31"/>
      <c r="B14" s="32"/>
      <c r="C14" s="32"/>
      <c r="D14" s="33"/>
      <c r="E14" s="34"/>
      <c r="F14" s="35"/>
    </row>
    <row r="15" spans="1:6" ht="30" customHeight="1" x14ac:dyDescent="0.25">
      <c r="A15" s="36" t="s">
        <v>25</v>
      </c>
      <c r="B15" s="37"/>
      <c r="C15" s="38"/>
      <c r="D15" s="39" t="s">
        <v>26</v>
      </c>
      <c r="E15" s="40">
        <f>ROUND(SUM(E4:E14),2)</f>
        <v>0</v>
      </c>
      <c r="F15" s="41">
        <f>ROUND(SUM(F4:F14),2)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7"/>
  <sheetViews>
    <sheetView zoomScale="125" workbookViewId="0">
      <pane xSplit="4" ySplit="3" topLeftCell="E4" activePane="bottomRight" state="frozen"/>
      <selection activeCell="C9" sqref="C9"/>
      <selection pane="topRight"/>
      <selection pane="bottomLeft"/>
      <selection pane="bottomRight" activeCell="E4" sqref="E4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0.886718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72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6.7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29</v>
      </c>
      <c r="B4" s="19" t="s">
        <v>73</v>
      </c>
      <c r="C4" s="20" t="s">
        <v>74</v>
      </c>
      <c r="D4" s="21" t="s">
        <v>17</v>
      </c>
      <c r="E4" s="22"/>
      <c r="F4" s="23"/>
    </row>
    <row r="5" spans="1:6" ht="26.4" x14ac:dyDescent="0.25">
      <c r="A5" s="24">
        <v>30</v>
      </c>
      <c r="B5" s="25" t="s">
        <v>75</v>
      </c>
      <c r="C5" s="26" t="s">
        <v>76</v>
      </c>
      <c r="D5" s="27" t="s">
        <v>17</v>
      </c>
      <c r="E5" s="28"/>
      <c r="F5" s="29"/>
    </row>
    <row r="6" spans="1:6" ht="26.4" x14ac:dyDescent="0.25">
      <c r="A6" s="24">
        <v>31</v>
      </c>
      <c r="B6" s="25" t="s">
        <v>77</v>
      </c>
      <c r="C6" s="26" t="s">
        <v>78</v>
      </c>
      <c r="D6" s="27" t="s">
        <v>79</v>
      </c>
      <c r="E6" s="28"/>
      <c r="F6" s="29"/>
    </row>
    <row r="7" spans="1:6" ht="26.4" x14ac:dyDescent="0.25">
      <c r="A7" s="24">
        <v>32</v>
      </c>
      <c r="B7" s="25" t="s">
        <v>80</v>
      </c>
      <c r="C7" s="26" t="s">
        <v>39</v>
      </c>
      <c r="D7" s="27" t="s">
        <v>14</v>
      </c>
      <c r="E7" s="28"/>
      <c r="F7" s="29"/>
    </row>
    <row r="8" spans="1:6" ht="26.4" x14ac:dyDescent="0.25">
      <c r="A8" s="24">
        <v>33</v>
      </c>
      <c r="B8" s="25" t="s">
        <v>81</v>
      </c>
      <c r="C8" s="26" t="s">
        <v>82</v>
      </c>
      <c r="D8" s="27" t="s">
        <v>17</v>
      </c>
      <c r="E8" s="28"/>
      <c r="F8" s="29"/>
    </row>
    <row r="9" spans="1:6" ht="26.4" x14ac:dyDescent="0.25">
      <c r="A9" s="24">
        <v>34</v>
      </c>
      <c r="B9" s="25" t="s">
        <v>83</v>
      </c>
      <c r="C9" s="26" t="s">
        <v>84</v>
      </c>
      <c r="D9" s="27" t="s">
        <v>17</v>
      </c>
      <c r="E9" s="30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24"/>
      <c r="B15" s="26"/>
      <c r="C15" s="26"/>
      <c r="D15" s="27"/>
      <c r="E15" s="28"/>
      <c r="F15" s="29"/>
    </row>
    <row r="16" spans="1:6" ht="15" hidden="1" x14ac:dyDescent="0.25">
      <c r="A16" s="31"/>
      <c r="B16" s="32"/>
      <c r="C16" s="32"/>
      <c r="D16" s="33"/>
      <c r="E16" s="34"/>
      <c r="F16" s="35"/>
    </row>
    <row r="17" spans="1:6" ht="30" customHeight="1" x14ac:dyDescent="0.25">
      <c r="A17" s="36" t="s">
        <v>25</v>
      </c>
      <c r="B17" s="37"/>
      <c r="C17" s="38"/>
      <c r="D17" s="39" t="s">
        <v>26</v>
      </c>
      <c r="E17" s="40">
        <f>ROUND(SUM(E4:E16),2)</f>
        <v>0</v>
      </c>
      <c r="F17" s="41">
        <f>ROUND(SUM(F4:F16),2)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6"/>
  <sheetViews>
    <sheetView zoomScale="125" workbookViewId="0">
      <pane xSplit="4" ySplit="3" topLeftCell="E4" activePane="bottomRight" state="frozen"/>
      <selection activeCell="C6" sqref="C6:D6"/>
      <selection pane="topRight"/>
      <selection pane="bottomLeft"/>
      <selection pane="bottomRight" activeCell="C6" sqref="C6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51.1093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85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57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86</v>
      </c>
    </row>
    <row r="4" spans="1:6" ht="26.4" x14ac:dyDescent="0.25">
      <c r="A4" s="18">
        <v>35</v>
      </c>
      <c r="B4" s="19" t="s">
        <v>87</v>
      </c>
      <c r="C4" s="20" t="s">
        <v>88</v>
      </c>
      <c r="D4" s="21" t="s">
        <v>17</v>
      </c>
      <c r="E4" s="22"/>
      <c r="F4" s="23"/>
    </row>
    <row r="5" spans="1:6" ht="26.4" x14ac:dyDescent="0.25">
      <c r="A5" s="24">
        <v>36</v>
      </c>
      <c r="B5" s="25" t="s">
        <v>89</v>
      </c>
      <c r="C5" s="26" t="s">
        <v>90</v>
      </c>
      <c r="D5" s="27" t="s">
        <v>17</v>
      </c>
      <c r="E5" s="28"/>
      <c r="F5" s="29"/>
    </row>
    <row r="6" spans="1:6" ht="26.4" x14ac:dyDescent="0.25">
      <c r="A6" s="24">
        <v>37</v>
      </c>
      <c r="B6" s="25" t="s">
        <v>91</v>
      </c>
      <c r="C6" s="26" t="s">
        <v>166</v>
      </c>
      <c r="D6" s="27" t="s">
        <v>18</v>
      </c>
      <c r="E6" s="28"/>
      <c r="F6" s="29"/>
    </row>
    <row r="7" spans="1:6" ht="26.4" x14ac:dyDescent="0.25">
      <c r="A7" s="24">
        <v>38</v>
      </c>
      <c r="B7" s="25" t="s">
        <v>92</v>
      </c>
      <c r="C7" s="26" t="s">
        <v>93</v>
      </c>
      <c r="D7" s="27" t="s">
        <v>17</v>
      </c>
      <c r="E7" s="28"/>
      <c r="F7" s="29"/>
    </row>
    <row r="8" spans="1:6" ht="15" hidden="1" x14ac:dyDescent="0.25">
      <c r="A8" s="24"/>
      <c r="B8" s="25"/>
      <c r="C8" s="26"/>
      <c r="D8" s="27"/>
      <c r="E8" s="28"/>
      <c r="F8" s="29"/>
    </row>
    <row r="9" spans="1:6" ht="15" hidden="1" x14ac:dyDescent="0.25">
      <c r="A9" s="24"/>
      <c r="B9" s="26"/>
      <c r="C9" s="26"/>
      <c r="D9" s="27"/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31"/>
      <c r="B15" s="32"/>
      <c r="C15" s="32"/>
      <c r="D15" s="33"/>
      <c r="E15" s="34"/>
      <c r="F15" s="35"/>
    </row>
    <row r="16" spans="1:6" ht="30" customHeight="1" x14ac:dyDescent="0.25">
      <c r="A16" s="36" t="s">
        <v>25</v>
      </c>
      <c r="B16" s="37"/>
      <c r="C16" s="38"/>
      <c r="D16" s="39" t="s">
        <v>26</v>
      </c>
      <c r="E16" s="40">
        <f>ROUND(SUM(E4:E15),2)</f>
        <v>0</v>
      </c>
      <c r="F16" s="41">
        <f>ROUND(SUM(F4:F15),2)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7"/>
  <sheetViews>
    <sheetView zoomScale="125" workbookViewId="0">
      <pane xSplit="4" ySplit="3" topLeftCell="E4" activePane="bottomRight" state="frozen"/>
      <selection activeCell="D31" sqref="D31"/>
      <selection pane="topRight"/>
      <selection pane="bottomLeft"/>
      <selection pane="bottomRight" activeCell="C4" sqref="C4"/>
    </sheetView>
  </sheetViews>
  <sheetFormatPr baseColWidth="10" defaultColWidth="10.6640625" defaultRowHeight="13.2" x14ac:dyDescent="0.25"/>
  <cols>
    <col min="1" max="1" width="5.6640625" style="2" customWidth="1"/>
    <col min="2" max="2" width="20" style="5" bestFit="1" customWidth="1"/>
    <col min="3" max="3" width="49.88671875" style="6" customWidth="1"/>
    <col min="4" max="4" width="5.6640625" style="6" customWidth="1"/>
    <col min="5" max="6" width="12.6640625" style="2" customWidth="1"/>
    <col min="7" max="16384" width="10.6640625" style="2"/>
  </cols>
  <sheetData>
    <row r="1" spans="1:6" ht="30" customHeight="1" x14ac:dyDescent="0.25">
      <c r="A1" s="3" t="s">
        <v>94</v>
      </c>
    </row>
    <row r="2" spans="1:6" ht="39.9" customHeight="1" x14ac:dyDescent="0.25">
      <c r="A2" s="11">
        <f>Eingabeblatt!B2</f>
        <v>0</v>
      </c>
      <c r="F2" s="12" t="str">
        <f>"RT "&amp;Eingabeblatt!B3</f>
        <v xml:space="preserve">RT </v>
      </c>
    </row>
    <row r="3" spans="1:6" ht="66.75" customHeight="1" x14ac:dyDescent="0.25">
      <c r="A3" s="13" t="s">
        <v>6</v>
      </c>
      <c r="B3" s="14" t="s">
        <v>7</v>
      </c>
      <c r="C3" s="14" t="s">
        <v>8</v>
      </c>
      <c r="D3" s="15" t="s">
        <v>9</v>
      </c>
      <c r="E3" s="16" t="s">
        <v>10</v>
      </c>
      <c r="F3" s="17" t="s">
        <v>11</v>
      </c>
    </row>
    <row r="4" spans="1:6" ht="26.4" x14ac:dyDescent="0.25">
      <c r="A4" s="18">
        <v>39</v>
      </c>
      <c r="B4" s="19" t="s">
        <v>170</v>
      </c>
      <c r="C4" s="20" t="s">
        <v>169</v>
      </c>
      <c r="D4" s="21" t="s">
        <v>17</v>
      </c>
      <c r="E4" s="22"/>
      <c r="F4" s="23"/>
    </row>
    <row r="5" spans="1:6" ht="26.4" x14ac:dyDescent="0.25">
      <c r="A5" s="24">
        <v>40</v>
      </c>
      <c r="B5" s="25" t="s">
        <v>95</v>
      </c>
      <c r="C5" s="26" t="s">
        <v>96</v>
      </c>
      <c r="D5" s="27" t="s">
        <v>42</v>
      </c>
      <c r="E5" s="28"/>
      <c r="F5" s="29"/>
    </row>
    <row r="6" spans="1:6" ht="26.4" x14ac:dyDescent="0.25">
      <c r="A6" s="24">
        <v>41</v>
      </c>
      <c r="B6" s="25" t="s">
        <v>97</v>
      </c>
      <c r="C6" s="26" t="s">
        <v>39</v>
      </c>
      <c r="D6" s="27" t="s">
        <v>14</v>
      </c>
      <c r="E6" s="28"/>
      <c r="F6" s="29"/>
    </row>
    <row r="7" spans="1:6" ht="26.4" x14ac:dyDescent="0.25">
      <c r="A7" s="24">
        <v>42</v>
      </c>
      <c r="B7" s="25" t="s">
        <v>98</v>
      </c>
      <c r="C7" s="26" t="s">
        <v>99</v>
      </c>
      <c r="D7" s="27" t="s">
        <v>17</v>
      </c>
      <c r="E7" s="28"/>
      <c r="F7" s="29"/>
    </row>
    <row r="8" spans="1:6" ht="26.4" x14ac:dyDescent="0.25">
      <c r="A8" s="24">
        <v>43</v>
      </c>
      <c r="B8" s="25" t="s">
        <v>100</v>
      </c>
      <c r="C8" s="26" t="s">
        <v>101</v>
      </c>
      <c r="D8" s="27" t="s">
        <v>17</v>
      </c>
      <c r="E8" s="28"/>
      <c r="F8" s="29"/>
    </row>
    <row r="9" spans="1:6" ht="15" hidden="1" x14ac:dyDescent="0.25">
      <c r="A9" s="24"/>
      <c r="B9" s="25"/>
      <c r="C9" s="26"/>
      <c r="D9" s="27"/>
      <c r="E9" s="28"/>
      <c r="F9" s="29"/>
    </row>
    <row r="10" spans="1:6" ht="15" hidden="1" x14ac:dyDescent="0.25">
      <c r="A10" s="24"/>
      <c r="B10" s="26"/>
      <c r="C10" s="26"/>
      <c r="D10" s="27"/>
      <c r="E10" s="28"/>
      <c r="F10" s="29"/>
    </row>
    <row r="11" spans="1:6" ht="15" hidden="1" x14ac:dyDescent="0.25">
      <c r="A11" s="24"/>
      <c r="B11" s="26"/>
      <c r="C11" s="26"/>
      <c r="D11" s="27"/>
      <c r="E11" s="28"/>
      <c r="F11" s="29"/>
    </row>
    <row r="12" spans="1:6" ht="15" hidden="1" x14ac:dyDescent="0.25">
      <c r="A12" s="24"/>
      <c r="B12" s="26"/>
      <c r="C12" s="26"/>
      <c r="D12" s="27"/>
      <c r="E12" s="28"/>
      <c r="F12" s="29"/>
    </row>
    <row r="13" spans="1:6" ht="15" hidden="1" x14ac:dyDescent="0.25">
      <c r="A13" s="24"/>
      <c r="B13" s="26"/>
      <c r="C13" s="26"/>
      <c r="D13" s="27"/>
      <c r="E13" s="28"/>
      <c r="F13" s="29"/>
    </row>
    <row r="14" spans="1:6" ht="15" hidden="1" x14ac:dyDescent="0.25">
      <c r="A14" s="24"/>
      <c r="B14" s="26"/>
      <c r="C14" s="26"/>
      <c r="D14" s="27"/>
      <c r="E14" s="28"/>
      <c r="F14" s="29"/>
    </row>
    <row r="15" spans="1:6" ht="15" hidden="1" x14ac:dyDescent="0.25">
      <c r="A15" s="24"/>
      <c r="B15" s="26"/>
      <c r="C15" s="26"/>
      <c r="D15" s="27"/>
      <c r="E15" s="28"/>
      <c r="F15" s="29"/>
    </row>
    <row r="16" spans="1:6" ht="15" hidden="1" x14ac:dyDescent="0.25">
      <c r="A16" s="31"/>
      <c r="B16" s="32"/>
      <c r="C16" s="32"/>
      <c r="D16" s="33"/>
      <c r="E16" s="34"/>
      <c r="F16" s="35"/>
    </row>
    <row r="17" spans="1:6" ht="30" customHeight="1" x14ac:dyDescent="0.25">
      <c r="A17" s="36" t="s">
        <v>25</v>
      </c>
      <c r="B17" s="37"/>
      <c r="C17" s="38"/>
      <c r="D17" s="39" t="s">
        <v>26</v>
      </c>
      <c r="E17" s="40">
        <f>ROUND(SUM(E4:E16),2)</f>
        <v>0</v>
      </c>
      <c r="F17" s="41">
        <f>ROUND(SUM(F4:F16),2)</f>
        <v>0</v>
      </c>
    </row>
  </sheetData>
  <pageMargins left="0.78740157480314954" right="0.39370078740157477" top="0.59055118110236249" bottom="0.59055118110236249" header="0.31496062992125984" footer="0.31496062992125984"/>
  <pageSetup paperSize="9" scale="94" fitToHeight="0" orientation="portrait"/>
  <headerFooter>
    <oddFooter>&amp;CDruck: &amp;D&amp;R&amp;8Bearbeiter: D. Zischank, Stand: 02.12.2023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3</vt:i4>
      </vt:variant>
    </vt:vector>
  </HeadingPairs>
  <TitlesOfParts>
    <vt:vector size="17" baseType="lpstr">
      <vt:lpstr>Eingabeblatt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Summen</vt:lpstr>
      <vt:lpstr>April!Druckbereich</vt:lpstr>
      <vt:lpstr>Juni!Druckbereich</vt:lpstr>
      <vt:lpstr>Oktober!Druckbereich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</dc:creator>
  <cp:lastModifiedBy>Olena Sotnikova</cp:lastModifiedBy>
  <cp:revision>12</cp:revision>
  <dcterms:created xsi:type="dcterms:W3CDTF">2012-01-11T10:10:06Z</dcterms:created>
  <dcterms:modified xsi:type="dcterms:W3CDTF">2025-01-06T08:31:05Z</dcterms:modified>
</cp:coreProperties>
</file>